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2" yWindow="3396" windowWidth="19416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62913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I16" i="2"/>
  <c r="K16" i="2"/>
  <c r="M16" i="2"/>
  <c r="O16" i="2"/>
  <c r="G16" i="2"/>
  <c r="P16" i="2" l="1"/>
  <c r="E12" i="1" l="1"/>
  <c r="E13" i="1"/>
  <c r="E14" i="1"/>
  <c r="E15" i="1"/>
  <c r="E16" i="1"/>
  <c r="I14" i="1"/>
  <c r="I16" i="1"/>
  <c r="I13" i="1"/>
  <c r="I15" i="1"/>
  <c r="I12" i="1"/>
  <c r="G16" i="1"/>
  <c r="G15" i="1"/>
  <c r="G14" i="1"/>
  <c r="K13" i="1"/>
  <c r="G13" i="1"/>
  <c r="G12" i="1"/>
  <c r="D5" i="2" l="1"/>
  <c r="M21" i="2"/>
  <c r="B3" i="2"/>
  <c r="E12" i="2" l="1"/>
  <c r="E14" i="2"/>
  <c r="E13" i="2"/>
  <c r="E15" i="2"/>
  <c r="E11" i="2"/>
  <c r="M13" i="2"/>
  <c r="K14" i="2"/>
  <c r="G13" i="2"/>
  <c r="O15" i="2"/>
  <c r="M12" i="2"/>
  <c r="I15" i="2"/>
  <c r="G12" i="2"/>
  <c r="G14" i="2"/>
  <c r="M15" i="2"/>
  <c r="M11" i="2"/>
  <c r="G15" i="2"/>
  <c r="M14" i="2"/>
  <c r="K15" i="2"/>
  <c r="G11" i="2"/>
  <c r="L17" i="2" l="1"/>
  <c r="F17" i="2"/>
  <c r="P15" i="2"/>
  <c r="I14" i="2"/>
  <c r="O14" i="2"/>
  <c r="P14" i="2" l="1"/>
  <c r="I12" i="2"/>
  <c r="K13" i="2"/>
  <c r="O13" i="2"/>
  <c r="I13" i="2"/>
  <c r="P13" i="2" l="1"/>
  <c r="O12" i="2"/>
  <c r="K12" i="2"/>
  <c r="K11" i="2"/>
  <c r="J17" i="2" l="1"/>
  <c r="P12" i="2"/>
  <c r="E11" i="1"/>
  <c r="O15" i="1"/>
  <c r="O12" i="1"/>
  <c r="O14" i="1"/>
  <c r="O16" i="1"/>
  <c r="O11" i="1"/>
  <c r="I11" i="1"/>
  <c r="H17" i="1" s="1"/>
  <c r="O13" i="1"/>
  <c r="O11" i="2"/>
  <c r="N17" i="2" s="1"/>
  <c r="I11" i="2"/>
  <c r="M16" i="1"/>
  <c r="K16" i="1"/>
  <c r="M15" i="1"/>
  <c r="K15" i="1"/>
  <c r="M14" i="1"/>
  <c r="K14" i="1"/>
  <c r="M13" i="1"/>
  <c r="M12" i="1"/>
  <c r="K12" i="1"/>
  <c r="M11" i="1"/>
  <c r="K11" i="1"/>
  <c r="G11" i="1"/>
  <c r="H17" i="2" l="1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<sst xmlns="http://schemas.openxmlformats.org/spreadsheetml/2006/main" count="369" uniqueCount="43">
  <si>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</si>
  <si>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</si>
  <si>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</si>
  <si>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</si>
  <si>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</si>
  <si>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</si>
  <si>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</si>
  <si>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</si>
  <si>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</si>
  <si>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</si>
  <si>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</si>
  <si>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</si>
  <si>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</si>
  <si>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</si>
  <si>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</si>
  <si>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</si>
  <si>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</si>
  <si>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</si>
  <si>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</si>
  <si>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</si>
  <si>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</si>
  <si>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</si>
  <si>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</si>
  <si>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</si>
  <si>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</si>
  <si>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</si>
  <si>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</si>
  <si>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</si>
  <si>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</si>
  <si>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</si>
  <si>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</si>
  <si>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</si>
  <si>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</si>
  <si>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</si>
  <si>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</si>
  <si>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4А</t>
  </si>
  <si>
    <t>Дейнекинм Ярослав</t>
  </si>
  <si>
    <t>Новожилов Александр</t>
  </si>
  <si>
    <t>Протасов Иван</t>
  </si>
  <si>
    <t>Селиванов Владимир</t>
  </si>
  <si>
    <t>Калиушко Максим</t>
  </si>
  <si>
    <t>Глотов Сергей</t>
  </si>
  <si>
    <t xml:space="preserve">Добронравова Валерия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</si>
</sst>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7" workbookViewId="0">
      <selection activeCell="P13" sqref="P13"/>
    </sheetView>
  </sheetViews>
  <sheetFormatPr defaultRowHeight="14.4" x14ac:dyDescent="0.3"/>
  <cols>
    <col min="1" max="1" width="2.33203125" hidden="1" customWidth="1"/>
    <col min="2" max="2" width="4" customWidth="1"/>
    <col min="3" max="3" width="31.44140625" customWidth="1"/>
    <col min="4" max="4" width="11.44140625" customWidth="1"/>
    <col min="5" max="5" width="5" customWidth="1"/>
    <col min="6" max="6" width="8.5546875" customWidth="1"/>
    <col min="7" max="7" width="5.44140625" customWidth="1"/>
    <col min="8" max="8" width="8.5546875" customWidth="1"/>
    <col min="9" max="9" width="5.44140625" customWidth="1"/>
    <col min="10" max="10" width="8.5546875" customWidth="1"/>
    <col min="11" max="11" width="5.44140625" customWidth="1"/>
    <col min="12" max="12" width="8.5546875" customWidth="1"/>
    <col min="13" max="13" width="5.44140625" customWidth="1"/>
    <col min="14" max="14" width="8.5546875" customWidth="1"/>
    <col min="15" max="15" width="5.44140625" customWidth="1"/>
    <col min="16" max="16" width="8.5546875" customWidth="1"/>
    <col min="17" max="17" width="3.554687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5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5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5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5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3">
      <c r="A11" s="1"/>
      <c r="B11" s="19">
        <v>1</v>
      </c>
      <c r="C11" s="13" t="s">
        <v>36</v>
      </c>
      <c r="D11" s="53">
        <v>40888</v>
      </c>
      <c r="E11" s="24">
        <f t="shared" ref="E11:E16" si="0">IFERROR(IF($D11="","",IF(DATEDIF(D11,$M$21,"y")&lt;8,8,IF(DATEDIF(D11,$M$21,"y")&gt;17,17,DATEDIF(D11,$M$21,"y")))),"???")</f>
        <v>9</v>
      </c>
      <c r="F11" s="45">
        <v>7.8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70</v>
      </c>
      <c r="H11" s="50"/>
      <c r="I11" s="47" t="str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/>
      </c>
      <c r="J11" s="50">
        <v>25</v>
      </c>
      <c r="K11" s="47">
        <f ca="1">IF($J11="","",IFERROR(VLOOKUP(J11,INDIRECT("'"&amp;E11&amp;"'!$P$3:$Q$56"),2),""))</f>
        <v>57</v>
      </c>
      <c r="L11" s="45">
        <v>160</v>
      </c>
      <c r="M11" s="46">
        <f ca="1">IF($L11="","",IFERROR(VLOOKUP(L11,INDIRECT("'"&amp;E11&amp;"'!$S$3:$T$83"),2),""))</f>
        <v>40</v>
      </c>
      <c r="N11" s="50"/>
      <c r="O11" s="46" t="str">
        <f ca="1">IF($N11="","",IFERROR(VLOOKUP(N11,INDIRECT("'"&amp;E11&amp;"'!$V$3:$W$46"),2),""))</f>
        <v/>
      </c>
      <c r="P11" s="17">
        <f ca="1">IF(AND(G11="",I11="",K11="",M11="",O11=""),"",SUM(G11,I11,K11,M11,O11))</f>
        <v>167</v>
      </c>
    </row>
    <row r="12" spans="1:20" ht="18.75" customHeight="1" x14ac:dyDescent="0.3">
      <c r="A12" s="1"/>
      <c r="B12" s="20">
        <v>2</v>
      </c>
      <c r="C12" s="14" t="s">
        <v>37</v>
      </c>
      <c r="D12" s="53">
        <v>40888</v>
      </c>
      <c r="E12" s="24">
        <f t="shared" si="0"/>
        <v>9</v>
      </c>
      <c r="F12" s="45">
        <v>8.6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66</v>
      </c>
      <c r="H12" s="50"/>
      <c r="I12" s="47" t="str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/>
      </c>
      <c r="J12" s="50">
        <v>20</v>
      </c>
      <c r="K12" s="47">
        <f t="shared" ref="K12:K16" ca="1" si="3">IF($J12="","",IFERROR(VLOOKUP(J12,INDIRECT("'"&amp;E12&amp;"'!$P$3:$Q$56"),2),""))</f>
        <v>44</v>
      </c>
      <c r="L12" s="51">
        <v>160</v>
      </c>
      <c r="M12" s="46">
        <f t="shared" ref="M12:M16" ca="1" si="4">IF($L12="","",IFERROR(VLOOKUP(L12,INDIRECT("'"&amp;E12&amp;"'!$S$3:$T$83"),2),""))</f>
        <v>40</v>
      </c>
      <c r="N12" s="51"/>
      <c r="O12" s="46" t="str">
        <f t="shared" ref="O12:O16" ca="1" si="5">IF($N12="","",IFERROR(VLOOKUP(N12,INDIRECT("'"&amp;E12&amp;"'!$V$3:$W$46"),2),""))</f>
        <v/>
      </c>
      <c r="P12" s="17">
        <f t="shared" ref="P12:P16" ca="1" si="6">IF(AND(G12="",I12="",K12="",M12="",O12=""),"",SUM(G12,I12,K12,M12,O12))</f>
        <v>150</v>
      </c>
      <c r="T12" s="11"/>
    </row>
    <row r="13" spans="1:20" ht="18.75" customHeight="1" x14ac:dyDescent="0.3">
      <c r="A13" s="1"/>
      <c r="B13" s="21">
        <v>3</v>
      </c>
      <c r="C13" s="15" t="s">
        <v>38</v>
      </c>
      <c r="D13" s="53">
        <v>40799</v>
      </c>
      <c r="E13" s="24">
        <f t="shared" si="0"/>
        <v>9</v>
      </c>
      <c r="F13" s="45">
        <v>8.4</v>
      </c>
      <c r="G13" s="46">
        <f t="shared" ca="1" si="1"/>
        <v>69</v>
      </c>
      <c r="H13" s="50"/>
      <c r="I13" s="47" t="str">
        <f t="shared" ca="1" si="2"/>
        <v/>
      </c>
      <c r="J13" s="50">
        <v>24</v>
      </c>
      <c r="K13" s="47">
        <f t="shared" ca="1" si="3"/>
        <v>55</v>
      </c>
      <c r="L13" s="51">
        <v>170</v>
      </c>
      <c r="M13" s="46">
        <f t="shared" ca="1" si="4"/>
        <v>50</v>
      </c>
      <c r="N13" s="51"/>
      <c r="O13" s="46" t="str">
        <f t="shared" ca="1" si="5"/>
        <v/>
      </c>
      <c r="P13" s="17">
        <f t="shared" ca="1" si="6"/>
        <v>174</v>
      </c>
      <c r="T13" s="10"/>
    </row>
    <row r="14" spans="1:20" ht="18.75" customHeight="1" x14ac:dyDescent="0.3">
      <c r="A14" s="1"/>
      <c r="B14" s="21">
        <v>4</v>
      </c>
      <c r="C14" s="15" t="s">
        <v>39</v>
      </c>
      <c r="D14" s="53">
        <v>40393</v>
      </c>
      <c r="E14" s="24">
        <f t="shared" si="0"/>
        <v>10</v>
      </c>
      <c r="F14" s="45">
        <v>8</v>
      </c>
      <c r="G14" s="46">
        <f t="shared" ca="1" si="1"/>
        <v>70</v>
      </c>
      <c r="H14" s="50"/>
      <c r="I14" s="47" t="str">
        <f t="shared" ca="1" si="2"/>
        <v/>
      </c>
      <c r="J14" s="50">
        <v>21</v>
      </c>
      <c r="K14" s="47">
        <f t="shared" ca="1" si="3"/>
        <v>34</v>
      </c>
      <c r="L14" s="51">
        <v>178</v>
      </c>
      <c r="M14" s="46">
        <f t="shared" ca="1" si="4"/>
        <v>43</v>
      </c>
      <c r="N14" s="51"/>
      <c r="O14" s="46" t="str">
        <f t="shared" ca="1" si="5"/>
        <v/>
      </c>
      <c r="P14" s="17">
        <f t="shared" ca="1" si="6"/>
        <v>147</v>
      </c>
      <c r="T14" s="10"/>
    </row>
    <row r="15" spans="1:20" ht="18.75" customHeight="1" x14ac:dyDescent="0.3">
      <c r="A15" s="1"/>
      <c r="B15" s="21">
        <v>5</v>
      </c>
      <c r="C15" s="15" t="s">
        <v>40</v>
      </c>
      <c r="D15" s="53">
        <v>40429</v>
      </c>
      <c r="E15" s="24">
        <f t="shared" si="0"/>
        <v>10</v>
      </c>
      <c r="F15" s="45">
        <v>8.6</v>
      </c>
      <c r="G15" s="46">
        <f t="shared" ca="1" si="1"/>
        <v>60</v>
      </c>
      <c r="H15" s="50"/>
      <c r="I15" s="47" t="str">
        <f t="shared" ca="1" si="2"/>
        <v/>
      </c>
      <c r="J15" s="50">
        <v>22</v>
      </c>
      <c r="K15" s="47">
        <f t="shared" ca="1" si="3"/>
        <v>36</v>
      </c>
      <c r="L15" s="51">
        <v>160</v>
      </c>
      <c r="M15" s="46">
        <f t="shared" ca="1" si="4"/>
        <v>27</v>
      </c>
      <c r="N15" s="51"/>
      <c r="O15" s="46" t="str">
        <f t="shared" ca="1" si="5"/>
        <v/>
      </c>
      <c r="P15" s="17">
        <f t="shared" ca="1" si="6"/>
        <v>123</v>
      </c>
    </row>
    <row r="16" spans="1:20" ht="18.75" customHeight="1" thickBot="1" x14ac:dyDescent="0.35">
      <c r="A16" s="1"/>
      <c r="B16" s="21">
        <v>6</v>
      </c>
      <c r="C16" s="15" t="s">
        <v>41</v>
      </c>
      <c r="D16" s="53">
        <v>40343</v>
      </c>
      <c r="E16" s="24">
        <f t="shared" si="0"/>
        <v>10</v>
      </c>
      <c r="F16" s="45">
        <v>8.4</v>
      </c>
      <c r="G16" s="46">
        <f t="shared" ca="1" si="1"/>
        <v>64</v>
      </c>
      <c r="H16" s="50"/>
      <c r="I16" s="47" t="str">
        <f t="shared" ca="1" si="2"/>
        <v/>
      </c>
      <c r="J16" s="50">
        <v>25</v>
      </c>
      <c r="K16" s="47">
        <f t="shared" ca="1" si="3"/>
        <v>44</v>
      </c>
      <c r="L16" s="51">
        <v>120</v>
      </c>
      <c r="M16" s="46">
        <f t="shared" ca="1" si="4"/>
        <v>7</v>
      </c>
      <c r="N16" s="51"/>
      <c r="O16" s="46" t="str">
        <f t="shared" ca="1" si="5"/>
        <v/>
      </c>
      <c r="P16" s="17">
        <f t="shared" ca="1" si="6"/>
        <v>115</v>
      </c>
    </row>
    <row r="17" spans="1:16" ht="18.75" customHeight="1" thickTop="1" thickBot="1" x14ac:dyDescent="0.35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399</v>
      </c>
      <c r="G17" s="72"/>
      <c r="H17" s="71" t="str">
        <f ca="1">IF(AND(I11="",I12="",I13="",I14="",I15="",I16=""),"",SUM(I11:I16))</f>
        <v/>
      </c>
      <c r="I17" s="72"/>
      <c r="J17" s="71">
        <f ca="1">IF(AND(K11="",K12="",K13="",K14="",K15="",K16=""),"",SUM(K11:K16))</f>
        <v>270</v>
      </c>
      <c r="K17" s="72"/>
      <c r="L17" s="71">
        <f ca="1">IF(AND(M11="",M12="",M13="",M14="",M15="",M16=""),"",SUM(M11:M16))</f>
        <v>207</v>
      </c>
      <c r="M17" s="72"/>
      <c r="N17" s="71" t="str">
        <f ca="1">IF(AND(O11="",O12="",O13="",O14="",O15="",O16=""),"",SUM(O11:O16))</f>
        <v/>
      </c>
      <c r="O17" s="72"/>
      <c r="P17" s="48">
        <f ca="1">IF(AND(F17="",H17="",J17="",L17="",N17=""),"",SUM(F17,H17,J17,L17,N17))</f>
        <v>876</v>
      </c>
    </row>
    <row r="18" spans="1:16" ht="11.25" customHeight="1" thickTop="1" x14ac:dyDescent="0.3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6" x14ac:dyDescent="0.3">
      <c r="A21" s="1"/>
      <c r="B21" s="25"/>
      <c r="C21" s="26" t="s">
        <v>13</v>
      </c>
      <c r="D21" s="49">
        <f ca="1">IF(AND(P11="",P12="",P13="",P14="",P15="",P16=""),"",SUM(P17,Девушки!P17))</f>
        <v>876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x14ac:dyDescent="0.3">
      <c r="A22" s="1"/>
    </row>
    <row r="23" spans="1:16" ht="22.5" customHeight="1" x14ac:dyDescent="0.3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3">
      <c r="A24" s="1"/>
      <c r="D24" s="12"/>
    </row>
    <row r="25" spans="1:16" x14ac:dyDescent="0.3">
      <c r="A25" s="1"/>
      <c r="D25" s="9"/>
    </row>
    <row r="26" spans="1:16" x14ac:dyDescent="0.3">
      <c r="A26" s="1"/>
    </row>
    <row r="28" spans="1:16" ht="15.6" x14ac:dyDescent="0.3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3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3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3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3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3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3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3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3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3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3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3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3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3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3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3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3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3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3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3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3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3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3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3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3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3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3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3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3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3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3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3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3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3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3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3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3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3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3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3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3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3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3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3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3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3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3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3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3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3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3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3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3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3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3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3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3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3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3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3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3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3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3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3">
      <c r="AH84" s="30">
        <v>20.100000000000001</v>
      </c>
      <c r="AI84" s="30">
        <v>7</v>
      </c>
    </row>
    <row r="85" spans="10:35" x14ac:dyDescent="0.3">
      <c r="AH85" s="30">
        <v>20.2</v>
      </c>
      <c r="AI85" s="30">
        <v>7</v>
      </c>
    </row>
    <row r="86" spans="10:35" x14ac:dyDescent="0.3">
      <c r="AH86" s="30">
        <v>20.3</v>
      </c>
      <c r="AI86" s="30">
        <v>6</v>
      </c>
    </row>
    <row r="87" spans="10:35" x14ac:dyDescent="0.3">
      <c r="AH87" s="30">
        <v>20.399999999999999</v>
      </c>
      <c r="AI87" s="30">
        <v>6</v>
      </c>
    </row>
    <row r="88" spans="10:35" x14ac:dyDescent="0.3">
      <c r="AH88" s="30">
        <v>20.5</v>
      </c>
      <c r="AI88" s="30">
        <v>6</v>
      </c>
    </row>
    <row r="89" spans="10:35" x14ac:dyDescent="0.3">
      <c r="AH89" s="30">
        <v>20.6</v>
      </c>
      <c r="AI89" s="30">
        <v>5</v>
      </c>
    </row>
    <row r="90" spans="10:35" x14ac:dyDescent="0.3">
      <c r="AH90" s="30">
        <v>20.7</v>
      </c>
      <c r="AI90" s="30">
        <v>5</v>
      </c>
    </row>
    <row r="91" spans="10:35" x14ac:dyDescent="0.3">
      <c r="AH91" s="30">
        <v>20.8</v>
      </c>
      <c r="AI91" s="30">
        <v>5</v>
      </c>
    </row>
    <row r="92" spans="10:35" x14ac:dyDescent="0.3">
      <c r="AH92" s="30">
        <v>20.9</v>
      </c>
      <c r="AI92" s="30">
        <v>4</v>
      </c>
    </row>
    <row r="93" spans="10:35" x14ac:dyDescent="0.3">
      <c r="AH93" s="30">
        <v>21</v>
      </c>
      <c r="AI93" s="30">
        <v>4</v>
      </c>
    </row>
    <row r="94" spans="10:35" x14ac:dyDescent="0.3">
      <c r="AH94" s="30">
        <v>21.1</v>
      </c>
      <c r="AI94" s="30">
        <v>4</v>
      </c>
    </row>
    <row r="95" spans="10:35" x14ac:dyDescent="0.3">
      <c r="AH95" s="30">
        <v>21.2</v>
      </c>
      <c r="AI95" s="30">
        <v>3</v>
      </c>
    </row>
    <row r="96" spans="10:35" x14ac:dyDescent="0.3">
      <c r="AH96" s="30">
        <v>21.3</v>
      </c>
      <c r="AI96" s="30">
        <v>3</v>
      </c>
    </row>
    <row r="97" spans="34:35" x14ac:dyDescent="0.3">
      <c r="AH97" s="30">
        <v>21.4</v>
      </c>
      <c r="AI97" s="30">
        <v>3</v>
      </c>
    </row>
    <row r="98" spans="34:35" x14ac:dyDescent="0.3">
      <c r="AH98" s="30">
        <v>21.5</v>
      </c>
      <c r="AI98" s="30">
        <v>2</v>
      </c>
    </row>
    <row r="99" spans="34:35" x14ac:dyDescent="0.3">
      <c r="AH99" s="30">
        <v>21.6</v>
      </c>
      <c r="AI99" s="30">
        <v>2</v>
      </c>
    </row>
    <row r="100" spans="34:35" x14ac:dyDescent="0.3">
      <c r="AH100" s="30">
        <v>21.7</v>
      </c>
      <c r="AI100" s="30">
        <v>2</v>
      </c>
    </row>
    <row r="101" spans="34:35" x14ac:dyDescent="0.3">
      <c r="AH101" s="30">
        <v>21.8</v>
      </c>
      <c r="AI101" s="30">
        <v>1</v>
      </c>
    </row>
    <row r="102" spans="34:35" x14ac:dyDescent="0.3">
      <c r="AH102" s="30">
        <v>21.9</v>
      </c>
      <c r="AI102" s="30">
        <v>1</v>
      </c>
    </row>
    <row r="103" spans="34:35" x14ac:dyDescent="0.3">
      <c r="AH103" s="30">
        <v>22</v>
      </c>
      <c r="AI103" s="30">
        <v>1</v>
      </c>
    </row>
    <row r="104" spans="34:35" x14ac:dyDescent="0.3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3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3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3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3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3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3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3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3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3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3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3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3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3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3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3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3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3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3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3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3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3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3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3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3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3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3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3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3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3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3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3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3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3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3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3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3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3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3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3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3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3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3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3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3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3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3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3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3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3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3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3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3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3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3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3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3">
      <c r="AH77" s="30">
        <v>19.399999999999999</v>
      </c>
      <c r="AI77" s="30">
        <v>9</v>
      </c>
    </row>
    <row r="78" spans="10:44" x14ac:dyDescent="0.3">
      <c r="AH78" s="30">
        <v>19.5</v>
      </c>
      <c r="AI78" s="30">
        <v>9</v>
      </c>
    </row>
    <row r="79" spans="10:44" x14ac:dyDescent="0.3">
      <c r="AH79" s="30">
        <v>19.600000000000001</v>
      </c>
      <c r="AI79" s="30">
        <v>9</v>
      </c>
    </row>
    <row r="80" spans="10:44" x14ac:dyDescent="0.3">
      <c r="AH80" s="30">
        <v>19.7</v>
      </c>
      <c r="AI80" s="30">
        <v>8</v>
      </c>
    </row>
    <row r="81" spans="34:35" x14ac:dyDescent="0.3">
      <c r="AH81" s="30">
        <v>19.8</v>
      </c>
      <c r="AI81" s="30">
        <v>8</v>
      </c>
    </row>
    <row r="82" spans="34:35" x14ac:dyDescent="0.3">
      <c r="AH82" s="30">
        <v>19.899999999999999</v>
      </c>
      <c r="AI82" s="30">
        <v>8</v>
      </c>
    </row>
    <row r="83" spans="34:35" x14ac:dyDescent="0.3">
      <c r="AH83" s="30">
        <v>20</v>
      </c>
      <c r="AI83" s="30">
        <v>7</v>
      </c>
    </row>
    <row r="84" spans="34:35" x14ac:dyDescent="0.3">
      <c r="AH84" s="30">
        <v>20.100000000000001</v>
      </c>
      <c r="AI84" s="30">
        <v>7</v>
      </c>
    </row>
    <row r="85" spans="34:35" x14ac:dyDescent="0.3">
      <c r="AH85" s="30">
        <v>20.2</v>
      </c>
      <c r="AI85" s="30">
        <v>7</v>
      </c>
    </row>
    <row r="86" spans="34:35" x14ac:dyDescent="0.3">
      <c r="AH86" s="30">
        <v>20.3</v>
      </c>
      <c r="AI86" s="30">
        <v>6</v>
      </c>
    </row>
    <row r="87" spans="34:35" x14ac:dyDescent="0.3">
      <c r="AH87" s="30">
        <v>20.399999999999999</v>
      </c>
      <c r="AI87" s="30">
        <v>6</v>
      </c>
    </row>
    <row r="88" spans="34:35" x14ac:dyDescent="0.3">
      <c r="AH88" s="30">
        <v>20.5</v>
      </c>
      <c r="AI88" s="30">
        <v>6</v>
      </c>
    </row>
    <row r="89" spans="34:35" x14ac:dyDescent="0.3">
      <c r="AH89" s="30">
        <v>20.6</v>
      </c>
      <c r="AI89" s="30">
        <v>5</v>
      </c>
    </row>
    <row r="90" spans="34:35" x14ac:dyDescent="0.3">
      <c r="AH90" s="30">
        <v>20.7</v>
      </c>
      <c r="AI90" s="30">
        <v>5</v>
      </c>
    </row>
    <row r="91" spans="34:35" x14ac:dyDescent="0.3">
      <c r="AH91" s="30">
        <v>20.8</v>
      </c>
      <c r="AI91" s="30">
        <v>5</v>
      </c>
    </row>
    <row r="92" spans="34:35" x14ac:dyDescent="0.3">
      <c r="AH92" s="30">
        <v>20.9</v>
      </c>
      <c r="AI92" s="30">
        <v>4</v>
      </c>
    </row>
    <row r="93" spans="34:35" x14ac:dyDescent="0.3">
      <c r="AH93" s="30">
        <v>21</v>
      </c>
      <c r="AI93" s="30">
        <v>4</v>
      </c>
    </row>
    <row r="94" spans="34:35" x14ac:dyDescent="0.3">
      <c r="AH94" s="30">
        <v>21.1</v>
      </c>
      <c r="AI94" s="30">
        <v>4</v>
      </c>
    </row>
    <row r="95" spans="34:35" x14ac:dyDescent="0.3">
      <c r="AH95" s="30">
        <v>21.2</v>
      </c>
      <c r="AI95" s="30">
        <v>3</v>
      </c>
    </row>
    <row r="96" spans="34:35" x14ac:dyDescent="0.3">
      <c r="AH96" s="30">
        <v>21.3</v>
      </c>
      <c r="AI96" s="30">
        <v>3</v>
      </c>
    </row>
    <row r="97" spans="34:35" x14ac:dyDescent="0.3">
      <c r="AH97" s="30">
        <v>21.4</v>
      </c>
      <c r="AI97" s="30">
        <v>3</v>
      </c>
    </row>
    <row r="98" spans="34:35" x14ac:dyDescent="0.3">
      <c r="AH98" s="30">
        <v>21.5</v>
      </c>
      <c r="AI98" s="30">
        <v>2</v>
      </c>
    </row>
    <row r="99" spans="34:35" x14ac:dyDescent="0.3">
      <c r="AH99" s="30">
        <v>21.6</v>
      </c>
      <c r="AI99" s="30">
        <v>2</v>
      </c>
    </row>
    <row r="100" spans="34:35" x14ac:dyDescent="0.3">
      <c r="AH100" s="30">
        <v>21.7</v>
      </c>
      <c r="AI100" s="30">
        <v>2</v>
      </c>
    </row>
    <row r="101" spans="34:35" x14ac:dyDescent="0.3">
      <c r="AH101" s="30">
        <v>21.8</v>
      </c>
      <c r="AI101" s="30">
        <v>1</v>
      </c>
    </row>
    <row r="102" spans="34:35" x14ac:dyDescent="0.3">
      <c r="AH102" s="30">
        <v>21.9</v>
      </c>
      <c r="AI102" s="30">
        <v>1</v>
      </c>
    </row>
    <row r="103" spans="34:35" x14ac:dyDescent="0.3">
      <c r="AH103" s="30">
        <v>22</v>
      </c>
      <c r="AI103" s="30">
        <v>1</v>
      </c>
    </row>
    <row r="104" spans="34:35" x14ac:dyDescent="0.3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4.4" x14ac:dyDescent="0.3"/>
  <sheetData>
    <row r="1" spans="1:1" x14ac:dyDescent="0.3">
      <c r="A1" s="62" t="s">
        <v>25</v>
      </c>
    </row>
    <row r="2" spans="1:1" x14ac:dyDescent="0.3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4" workbookViewId="0">
      <selection activeCell="F11" sqref="F11"/>
    </sheetView>
  </sheetViews>
  <sheetFormatPr defaultRowHeight="14.4" x14ac:dyDescent="0.3"/>
  <cols>
    <col min="1" max="1" width="1.6640625" hidden="1" customWidth="1"/>
    <col min="2" max="2" width="4" customWidth="1"/>
    <col min="3" max="3" width="31.44140625" customWidth="1"/>
    <col min="4" max="4" width="11.44140625" customWidth="1"/>
    <col min="5" max="5" width="5" customWidth="1"/>
    <col min="6" max="6" width="8.5546875" customWidth="1"/>
    <col min="7" max="7" width="5.44140625" customWidth="1"/>
    <col min="8" max="8" width="8.5546875" customWidth="1"/>
    <col min="9" max="9" width="5.44140625" customWidth="1"/>
    <col min="10" max="10" width="8.5546875" customWidth="1"/>
    <col min="11" max="11" width="5.44140625" customWidth="1"/>
    <col min="12" max="12" width="8.5546875" customWidth="1"/>
    <col min="13" max="13" width="5.44140625" customWidth="1"/>
    <col min="14" max="14" width="8.5546875" customWidth="1"/>
    <col min="15" max="15" width="5.44140625" customWidth="1"/>
    <col min="16" max="16" width="8.5546875" customWidth="1"/>
    <col min="17" max="17" width="3.554687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5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5">
      <c r="A5" s="3"/>
      <c r="B5" s="76" t="s">
        <v>12</v>
      </c>
      <c r="C5" s="76"/>
      <c r="D5" s="38" t="str">
        <f>IF(Юноши!D5=0,"",Юноши!D5)</f>
        <v>4А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5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5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3">
      <c r="A11" s="1"/>
      <c r="B11" s="19">
        <v>1</v>
      </c>
      <c r="C11" s="13" t="s">
        <v>42</v>
      </c>
      <c r="D11" s="53">
        <v>40249</v>
      </c>
      <c r="E11" s="24">
        <f t="shared" ref="E11:E16" si="0">IFERROR(IF($D11="","",IF(DATEDIF(D11,$M$21,"y")&lt;8,8,IF(DATEDIF(D11,$M$21,"y")&gt;17,17,DATEDIF(D11,$M$21,"y")))),"???")</f>
        <v>10</v>
      </c>
      <c r="F11" s="45"/>
      <c r="G11" s="46" t="str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/>
      </c>
      <c r="H11" s="50"/>
      <c r="I11" s="47" t="str">
        <f ca="1">IF($H11="","",IFERROR(VLOOKUP(H11,INDIRECT("'"&amp;E11&amp;"'!$AK$3:$AL$60"),2),""))</f>
        <v/>
      </c>
      <c r="J11" s="50"/>
      <c r="K11" s="47" t="str">
        <f ca="1">IF($J11="","",IFERROR(VLOOKUP(J11,INDIRECT("'"&amp;E11&amp;"'!$AN$3:$AO$50"),2),""))</f>
        <v/>
      </c>
      <c r="L11" s="50"/>
      <c r="M11" s="46" t="str">
        <f ca="1">IF($L11="","",IFERROR(VLOOKUP(L11,INDIRECT("'"&amp;E11&amp;"'!$AQ$3:$AR$75"),2),""))</f>
        <v/>
      </c>
      <c r="N11" s="50"/>
      <c r="O11" s="46" t="str">
        <f ca="1">IF($N11="","",IFERROR(VLOOKUP(N11,INDIRECT("'"&amp;E11&amp;"'!$AT$3:$AU$46"),2),""))</f>
        <v/>
      </c>
      <c r="P11" s="17" t="str">
        <f ca="1">IF(AND(G11="",I11="",K11="",M11="",O11=""),"",SUM(G11,I11,K11,M11,O11))</f>
        <v/>
      </c>
    </row>
    <row r="12" spans="1:16" ht="18.75" customHeight="1" x14ac:dyDescent="0.3">
      <c r="A12" s="1"/>
      <c r="B12" s="20">
        <v>2</v>
      </c>
      <c r="C12" s="14"/>
      <c r="D12" s="53"/>
      <c r="E12" s="24" t="str">
        <f t="shared" si="0"/>
        <v/>
      </c>
      <c r="F12" s="54"/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/>
      <c r="I12" s="47" t="str">
        <f t="shared" ref="I12:I16" ca="1" si="2">IF($H12="","",IFERROR(VLOOKUP(H12,INDIRECT("'"&amp;E12&amp;"'!$AK$3:$AL$60"),2),""))</f>
        <v/>
      </c>
      <c r="J12" s="51"/>
      <c r="K12" s="47" t="str">
        <f t="shared" ref="K12:K16" ca="1" si="3">IF($J12="","",IFERROR(VLOOKUP(J12,INDIRECT("'"&amp;E12&amp;"'!$AN$3:$AO$50"),2),""))</f>
        <v/>
      </c>
      <c r="L12" s="51"/>
      <c r="M12" s="46" t="str">
        <f t="shared" ref="M12:M16" ca="1" si="4">IF($L12="","",IFERROR(VLOOKUP(L12,INDIRECT("'"&amp;E12&amp;"'!$AQ$3:$AR$75"),2),""))</f>
        <v/>
      </c>
      <c r="N12" s="51"/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3">
      <c r="A13" s="1"/>
      <c r="B13" s="21">
        <v>3</v>
      </c>
      <c r="C13" s="15"/>
      <c r="D13" s="53"/>
      <c r="E13" s="24" t="str">
        <f t="shared" si="0"/>
        <v/>
      </c>
      <c r="F13" s="54"/>
      <c r="G13" s="46" t="str">
        <f t="shared" ca="1" si="1"/>
        <v/>
      </c>
      <c r="H13" s="50"/>
      <c r="I13" s="47" t="str">
        <f t="shared" ca="1" si="2"/>
        <v/>
      </c>
      <c r="J13" s="51"/>
      <c r="K13" s="47" t="str">
        <f t="shared" ca="1" si="3"/>
        <v/>
      </c>
      <c r="L13" s="51"/>
      <c r="M13" s="46" t="str">
        <f t="shared" ca="1" si="4"/>
        <v/>
      </c>
      <c r="N13" s="51"/>
      <c r="O13" s="46" t="str">
        <f t="shared" ca="1" si="5"/>
        <v/>
      </c>
      <c r="P13" s="17" t="str">
        <f t="shared" ca="1" si="6"/>
        <v/>
      </c>
    </row>
    <row r="14" spans="1:16" ht="18.75" customHeight="1" x14ac:dyDescent="0.3">
      <c r="A14" s="1"/>
      <c r="B14" s="21">
        <v>4</v>
      </c>
      <c r="C14" s="15"/>
      <c r="D14" s="53"/>
      <c r="E14" s="24" t="str">
        <f t="shared" si="0"/>
        <v/>
      </c>
      <c r="F14" s="54"/>
      <c r="G14" s="46" t="str">
        <f t="shared" ca="1" si="1"/>
        <v/>
      </c>
      <c r="H14" s="50"/>
      <c r="I14" s="47" t="str">
        <f t="shared" ca="1" si="2"/>
        <v/>
      </c>
      <c r="J14" s="51"/>
      <c r="K14" s="47" t="str">
        <f t="shared" ca="1" si="3"/>
        <v/>
      </c>
      <c r="L14" s="51"/>
      <c r="M14" s="46" t="str">
        <f t="shared" ca="1" si="4"/>
        <v/>
      </c>
      <c r="N14" s="51"/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5">
      <c r="A15" s="1"/>
      <c r="B15" s="21">
        <v>5</v>
      </c>
      <c r="C15" s="15"/>
      <c r="D15" s="53"/>
      <c r="E15" s="24" t="str">
        <f t="shared" si="0"/>
        <v/>
      </c>
      <c r="F15" s="51"/>
      <c r="G15" s="46" t="str">
        <f t="shared" ca="1" si="1"/>
        <v/>
      </c>
      <c r="H15" s="45"/>
      <c r="I15" s="47" t="str">
        <f t="shared" ca="1" si="2"/>
        <v/>
      </c>
      <c r="J15" s="51"/>
      <c r="K15" s="47" t="str">
        <f ca="1">IF($J15="","",IFERROR(VLOOKUP(J15,INDIRECT("'"&amp;E15&amp;"'!$AN$3:$AO$50"),2),""))</f>
        <v/>
      </c>
      <c r="L15" s="51"/>
      <c r="M15" s="46" t="str">
        <f t="shared" ca="1" si="4"/>
        <v/>
      </c>
      <c r="N15" s="51"/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5">
      <c r="A16" s="1"/>
      <c r="B16" s="21">
        <v>6</v>
      </c>
      <c r="C16" s="15"/>
      <c r="D16" s="53"/>
      <c r="E16" s="24" t="str">
        <f t="shared" si="0"/>
        <v/>
      </c>
      <c r="F16" s="51"/>
      <c r="G16" s="46" t="str">
        <f t="shared" ca="1" si="1"/>
        <v/>
      </c>
      <c r="H16" s="50"/>
      <c r="I16" s="47" t="str">
        <f t="shared" ca="1" si="2"/>
        <v/>
      </c>
      <c r="J16" s="51"/>
      <c r="K16" s="47" t="str">
        <f t="shared" ca="1" si="3"/>
        <v/>
      </c>
      <c r="L16" s="51"/>
      <c r="M16" s="46" t="str">
        <f t="shared" ca="1" si="4"/>
        <v/>
      </c>
      <c r="N16" s="51"/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5">
      <c r="A17" s="1"/>
      <c r="B17" s="73" t="s">
        <v>9</v>
      </c>
      <c r="C17" s="73"/>
      <c r="D17" s="73"/>
      <c r="E17" s="73"/>
      <c r="F17" s="71" t="str">
        <f ca="1">IF(AND(G11="",G12="",G13="",G14="",G15="",G16=""),"",SUM(G11:G16))</f>
        <v/>
      </c>
      <c r="G17" s="72"/>
      <c r="H17" s="71" t="str">
        <f ca="1">IF(AND(I11="",I12="",I13="",I14="",I15="",I16=""),"",SUM(I11:I16))</f>
        <v/>
      </c>
      <c r="I17" s="72"/>
      <c r="J17" s="71" t="str">
        <f ca="1">IF(AND(K11="",K12="",K13="",K14="",K15="",K16=""),"",SUM(K11:K16))</f>
        <v/>
      </c>
      <c r="K17" s="72"/>
      <c r="L17" s="71" t="str">
        <f ca="1">IF(AND(M11="",M12="",M13="",M14="",M15="",M16=""),"",SUM(M11:M16))</f>
        <v/>
      </c>
      <c r="M17" s="72"/>
      <c r="N17" s="71" t="str">
        <f ca="1">IF(AND(O11="",O12="",O13="",O14="",O15="",O16=""),"",SUM(O11:O16))</f>
        <v/>
      </c>
      <c r="O17" s="72"/>
      <c r="P17" s="48" t="str">
        <f ca="1">IF(AND(F17="",H17="",J17="",L17="",N17=""),"",SUM(F17,H17,J17,L17,N17))</f>
        <v/>
      </c>
    </row>
    <row r="18" spans="1:16" ht="11.25" customHeight="1" thickTop="1" x14ac:dyDescent="0.3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6" x14ac:dyDescent="0.3">
      <c r="A21" s="1"/>
      <c r="B21" s="25"/>
      <c r="C21" s="26" t="s">
        <v>13</v>
      </c>
      <c r="D21" s="49" t="str">
        <f ca="1">IF(AND(P11="",P12="",P13="",P14="",P15="",P16=""),"",SUM(P17,Юноши!P17))</f>
        <v/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3">
      <c r="A22" s="1"/>
    </row>
    <row r="23" spans="1:16" ht="22.5" customHeight="1" x14ac:dyDescent="0.3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3">
      <c r="D24" s="12"/>
    </row>
    <row r="25" spans="1:16" x14ac:dyDescent="0.3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3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3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3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3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3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3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3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3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3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3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3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3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3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3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3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3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3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3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3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3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3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3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3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3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3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3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3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3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3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3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3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3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3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3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3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3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3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3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3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3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3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3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3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3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3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3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3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3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3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3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3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3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3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3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3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3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3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3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3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3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3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3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3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3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3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3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3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3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3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3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3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3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3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3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3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3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3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3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3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3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3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3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3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3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3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3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3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3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3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3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3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3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3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3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3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3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3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3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3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3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3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3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3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3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3">
      <c r="P74" s="1"/>
      <c r="Q74" s="44"/>
      <c r="R74" s="44"/>
      <c r="S74" s="44"/>
    </row>
    <row r="75" spans="16:44" x14ac:dyDescent="0.3">
      <c r="P75" s="1"/>
      <c r="Q75" s="44"/>
      <c r="R75" s="44"/>
      <c r="S75" s="44"/>
    </row>
    <row r="76" spans="16:44" x14ac:dyDescent="0.3">
      <c r="P76" s="1"/>
      <c r="Q76" s="44"/>
      <c r="R76" s="44"/>
      <c r="S76" s="44"/>
    </row>
    <row r="77" spans="16:44" x14ac:dyDescent="0.3">
      <c r="Q77" s="44"/>
      <c r="R77" s="44"/>
      <c r="S77" s="44"/>
    </row>
    <row r="78" spans="16:44" x14ac:dyDescent="0.3">
      <c r="Q78" s="44"/>
      <c r="R78" s="44"/>
      <c r="S78" s="44"/>
    </row>
    <row r="79" spans="16:44" x14ac:dyDescent="0.3">
      <c r="Q79" s="44"/>
      <c r="R79" s="44"/>
      <c r="S79" s="44"/>
    </row>
    <row r="80" spans="16:44" x14ac:dyDescent="0.3">
      <c r="Q80" s="44"/>
      <c r="R80" s="44"/>
      <c r="S80" s="44"/>
    </row>
    <row r="81" spans="17:19" x14ac:dyDescent="0.3">
      <c r="Q81" s="44"/>
      <c r="R81" s="44"/>
      <c r="S81" s="44"/>
    </row>
    <row r="82" spans="17:19" x14ac:dyDescent="0.3">
      <c r="Q82" s="44"/>
      <c r="R82" s="44"/>
      <c r="S82" s="44"/>
    </row>
    <row r="83" spans="17:19" x14ac:dyDescent="0.3">
      <c r="Q83" s="44"/>
      <c r="R83" s="44"/>
      <c r="S83" s="44"/>
    </row>
    <row r="84" spans="17:19" x14ac:dyDescent="0.3">
      <c r="Q84" s="44"/>
      <c r="R84" s="44"/>
      <c r="S84" s="44"/>
    </row>
    <row r="85" spans="17:19" x14ac:dyDescent="0.3">
      <c r="Q85" s="44"/>
      <c r="R85" s="44"/>
      <c r="S85" s="44"/>
    </row>
    <row r="86" spans="17:19" x14ac:dyDescent="0.3">
      <c r="Q86" s="44"/>
      <c r="R86" s="44"/>
      <c r="S86" s="44"/>
    </row>
    <row r="87" spans="17:19" x14ac:dyDescent="0.3">
      <c r="Q87" s="44"/>
      <c r="R87" s="44"/>
      <c r="S87" s="44"/>
    </row>
    <row r="88" spans="17:19" x14ac:dyDescent="0.3">
      <c r="Q88" s="44"/>
      <c r="R88" s="44"/>
      <c r="S88" s="44"/>
    </row>
    <row r="89" spans="17:19" x14ac:dyDescent="0.3">
      <c r="Q89" s="44"/>
      <c r="R89" s="44"/>
      <c r="S89" s="44"/>
    </row>
    <row r="90" spans="17:19" x14ac:dyDescent="0.3">
      <c r="Q90" s="44"/>
      <c r="R90" s="44"/>
      <c r="S90" s="44"/>
    </row>
    <row r="91" spans="17:19" x14ac:dyDescent="0.3">
      <c r="Q91" s="44"/>
      <c r="R91" s="44"/>
      <c r="S91" s="44"/>
    </row>
    <row r="92" spans="17:19" x14ac:dyDescent="0.3">
      <c r="Q92" s="44"/>
      <c r="R92" s="44"/>
      <c r="S92" s="44"/>
    </row>
    <row r="93" spans="17:19" x14ac:dyDescent="0.3">
      <c r="Q93" s="44"/>
      <c r="R93" s="44"/>
      <c r="S93" s="44"/>
    </row>
    <row r="94" spans="17:19" x14ac:dyDescent="0.3">
      <c r="Q94" s="44"/>
      <c r="R94" s="44"/>
      <c r="S94" s="44"/>
    </row>
    <row r="95" spans="17:19" x14ac:dyDescent="0.3">
      <c r="Q95" s="44"/>
      <c r="R95" s="44"/>
      <c r="S95" s="44"/>
    </row>
    <row r="96" spans="17:19" x14ac:dyDescent="0.3">
      <c r="Q96" s="44"/>
      <c r="R96" s="44"/>
      <c r="S96" s="44"/>
    </row>
    <row r="97" spans="17:19" x14ac:dyDescent="0.3">
      <c r="Q97" s="44"/>
      <c r="R97" s="44"/>
      <c r="S97" s="44"/>
    </row>
    <row r="98" spans="17:19" x14ac:dyDescent="0.3">
      <c r="Q98" s="44"/>
      <c r="R98" s="44"/>
      <c r="S98" s="44"/>
    </row>
    <row r="99" spans="17:19" x14ac:dyDescent="0.3">
      <c r="Q99" s="44"/>
      <c r="R99" s="44"/>
      <c r="S99" s="44"/>
    </row>
    <row r="100" spans="17:19" x14ac:dyDescent="0.3">
      <c r="Q100" s="44"/>
      <c r="R100" s="44"/>
      <c r="S100" s="44"/>
    </row>
    <row r="101" spans="17:19" x14ac:dyDescent="0.3">
      <c r="Q101" s="44"/>
      <c r="R101" s="44"/>
      <c r="S101" s="44"/>
    </row>
    <row r="102" spans="17:19" x14ac:dyDescent="0.3">
      <c r="Q102" s="44"/>
      <c r="R102" s="44"/>
      <c r="S102" s="44"/>
    </row>
    <row r="103" spans="17:19" x14ac:dyDescent="0.3">
      <c r="Q103" s="44"/>
      <c r="R103" s="44"/>
      <c r="S103" s="44"/>
    </row>
    <row r="104" spans="17:19" x14ac:dyDescent="0.3">
      <c r="Q104" s="44"/>
      <c r="R104" s="44"/>
      <c r="S104" s="44"/>
    </row>
    <row r="105" spans="17:19" x14ac:dyDescent="0.3">
      <c r="Q105" s="44"/>
      <c r="R105" s="44"/>
      <c r="S105" s="44"/>
    </row>
    <row r="106" spans="17:19" x14ac:dyDescent="0.3">
      <c r="Q106" s="44"/>
      <c r="R106" s="44"/>
      <c r="S106" s="44"/>
    </row>
    <row r="107" spans="17:19" x14ac:dyDescent="0.3">
      <c r="Q107" s="44"/>
      <c r="R107" s="44"/>
      <c r="S107" s="44"/>
    </row>
    <row r="108" spans="17:19" x14ac:dyDescent="0.3">
      <c r="Q108" s="44"/>
      <c r="R108" s="44"/>
      <c r="S108" s="44"/>
    </row>
    <row r="109" spans="17:19" x14ac:dyDescent="0.3">
      <c r="Q109" s="44"/>
      <c r="R109" s="44"/>
      <c r="S109" s="44"/>
    </row>
    <row r="110" spans="17:19" x14ac:dyDescent="0.3">
      <c r="Q110" s="44"/>
      <c r="R110" s="44"/>
      <c r="S110" s="44"/>
    </row>
    <row r="111" spans="17:19" x14ac:dyDescent="0.3">
      <c r="Q111" s="44"/>
      <c r="R111" s="44"/>
      <c r="S111" s="44"/>
    </row>
    <row r="112" spans="17:19" x14ac:dyDescent="0.3">
      <c r="Q112" s="44"/>
      <c r="R112" s="44"/>
      <c r="S112" s="44"/>
    </row>
    <row r="113" spans="17:19" x14ac:dyDescent="0.3">
      <c r="Q113" s="44"/>
      <c r="R113" s="44"/>
      <c r="S113" s="44"/>
    </row>
    <row r="114" spans="17:19" x14ac:dyDescent="0.3">
      <c r="Q114" s="44"/>
      <c r="R114" s="44"/>
      <c r="S114" s="44"/>
    </row>
    <row r="115" spans="17:19" x14ac:dyDescent="0.3">
      <c r="Q115" s="44"/>
      <c r="R115" s="44"/>
      <c r="S115" s="44"/>
    </row>
    <row r="116" spans="17:19" x14ac:dyDescent="0.3">
      <c r="Q116" s="44"/>
      <c r="R116" s="44"/>
      <c r="S116" s="44"/>
    </row>
    <row r="117" spans="17:19" x14ac:dyDescent="0.3">
      <c r="Q117" s="44"/>
      <c r="R117" s="44"/>
      <c r="S117" s="44"/>
    </row>
    <row r="118" spans="17:19" x14ac:dyDescent="0.3">
      <c r="Q118" s="44"/>
      <c r="R118" s="44"/>
      <c r="S118" s="44"/>
    </row>
    <row r="119" spans="17:19" x14ac:dyDescent="0.3">
      <c r="Q119" s="44"/>
      <c r="R119" s="44"/>
      <c r="S119" s="44"/>
    </row>
    <row r="120" spans="17:19" x14ac:dyDescent="0.3">
      <c r="Q120" s="44"/>
      <c r="R120" s="44"/>
      <c r="S120" s="44"/>
    </row>
    <row r="121" spans="17:19" x14ac:dyDescent="0.3">
      <c r="Q121" s="44"/>
      <c r="R121" s="44"/>
      <c r="S121" s="44"/>
    </row>
    <row r="122" spans="17:19" x14ac:dyDescent="0.3">
      <c r="Q122" s="44"/>
      <c r="R122" s="44"/>
      <c r="S122" s="44"/>
    </row>
    <row r="123" spans="17:19" x14ac:dyDescent="0.3">
      <c r="Q123" s="44"/>
      <c r="R123" s="44"/>
      <c r="S123" s="44"/>
    </row>
    <row r="124" spans="17:19" x14ac:dyDescent="0.3">
      <c r="Q124" s="44"/>
      <c r="R124" s="44"/>
      <c r="S124" s="44"/>
    </row>
    <row r="125" spans="17:19" x14ac:dyDescent="0.3">
      <c r="Q125" s="44"/>
      <c r="R125" s="44"/>
      <c r="S125" s="44"/>
    </row>
    <row r="126" spans="17:19" x14ac:dyDescent="0.3">
      <c r="Q126" s="44"/>
      <c r="R126" s="44"/>
      <c r="S126" s="44"/>
    </row>
    <row r="127" spans="17:19" x14ac:dyDescent="0.3">
      <c r="Q127" s="44"/>
      <c r="R127" s="44"/>
      <c r="S127" s="44"/>
    </row>
    <row r="128" spans="17:19" x14ac:dyDescent="0.3">
      <c r="Q128" s="44"/>
      <c r="R128" s="44"/>
      <c r="S128" s="44"/>
    </row>
    <row r="129" spans="17:19" x14ac:dyDescent="0.3">
      <c r="Q129" s="44"/>
      <c r="R129" s="44"/>
      <c r="S129" s="44"/>
    </row>
    <row r="130" spans="17:19" x14ac:dyDescent="0.3">
      <c r="Q130" s="44"/>
      <c r="R130" s="44"/>
      <c r="S130" s="44"/>
    </row>
    <row r="131" spans="17:19" x14ac:dyDescent="0.3">
      <c r="Q131" s="44"/>
      <c r="R131" s="44"/>
      <c r="S131" s="44"/>
    </row>
    <row r="132" spans="17:19" x14ac:dyDescent="0.3">
      <c r="Q132" s="44"/>
      <c r="R132" s="44"/>
      <c r="S132" s="44"/>
    </row>
    <row r="133" spans="17:19" x14ac:dyDescent="0.3">
      <c r="Q133" s="44"/>
      <c r="R133" s="44"/>
      <c r="S133" s="44"/>
    </row>
    <row r="134" spans="17:19" x14ac:dyDescent="0.3">
      <c r="Q134" s="44"/>
      <c r="R134" s="44"/>
      <c r="S134" s="44"/>
    </row>
    <row r="135" spans="17:19" x14ac:dyDescent="0.3">
      <c r="Q135" s="44"/>
      <c r="R135" s="44"/>
      <c r="S135" s="44"/>
    </row>
    <row r="136" spans="17:19" x14ac:dyDescent="0.3">
      <c r="Q136" s="44"/>
      <c r="R136" s="44"/>
      <c r="S136" s="44"/>
    </row>
    <row r="137" spans="17:19" x14ac:dyDescent="0.3">
      <c r="Q137" s="44"/>
      <c r="R137" s="44"/>
      <c r="S137" s="44"/>
    </row>
    <row r="138" spans="17:19" x14ac:dyDescent="0.3">
      <c r="Q138" s="44"/>
      <c r="R138" s="44"/>
      <c r="S138" s="44"/>
    </row>
    <row r="139" spans="17:19" x14ac:dyDescent="0.3">
      <c r="Q139" s="44"/>
      <c r="R139" s="44"/>
      <c r="S139" s="44"/>
    </row>
    <row r="140" spans="17:19" x14ac:dyDescent="0.3">
      <c r="Q140" s="44"/>
      <c r="R140" s="44"/>
      <c r="S140" s="44"/>
    </row>
    <row r="141" spans="17:19" x14ac:dyDescent="0.3">
      <c r="Q141" s="44"/>
      <c r="R141" s="44"/>
      <c r="S141" s="44"/>
    </row>
    <row r="142" spans="17:19" x14ac:dyDescent="0.3">
      <c r="Q142" s="44"/>
      <c r="R142" s="44"/>
      <c r="S142" s="44"/>
    </row>
    <row r="143" spans="17:19" x14ac:dyDescent="0.3">
      <c r="Q143" s="44"/>
      <c r="R143" s="44"/>
      <c r="S143" s="44"/>
    </row>
    <row r="144" spans="17:19" x14ac:dyDescent="0.3">
      <c r="Q144" s="44"/>
      <c r="R144" s="44"/>
      <c r="S144" s="44"/>
    </row>
    <row r="145" spans="17:19" x14ac:dyDescent="0.3">
      <c r="Q145" s="44"/>
      <c r="R145" s="44"/>
      <c r="S145" s="44"/>
    </row>
    <row r="146" spans="17:19" x14ac:dyDescent="0.3">
      <c r="Q146" s="44"/>
      <c r="R146" s="44"/>
      <c r="S146" s="44"/>
    </row>
    <row r="147" spans="17:19" x14ac:dyDescent="0.3">
      <c r="Q147" s="44"/>
      <c r="R147" s="44"/>
      <c r="S147" s="44"/>
    </row>
    <row r="148" spans="17:19" x14ac:dyDescent="0.3">
      <c r="Q148" s="44"/>
      <c r="R148" s="44"/>
      <c r="S148" s="44"/>
    </row>
    <row r="149" spans="17:19" x14ac:dyDescent="0.3">
      <c r="Q149" s="44"/>
      <c r="R149" s="44"/>
      <c r="S149" s="44"/>
    </row>
    <row r="150" spans="17:19" x14ac:dyDescent="0.3">
      <c r="Q150" s="44"/>
      <c r="R150" s="44"/>
      <c r="S150" s="44"/>
    </row>
    <row r="151" spans="17:19" x14ac:dyDescent="0.3">
      <c r="Q151" s="44"/>
      <c r="R151" s="44"/>
      <c r="S151" s="44"/>
    </row>
    <row r="152" spans="17:19" x14ac:dyDescent="0.3">
      <c r="Q152" s="44"/>
      <c r="R152" s="44"/>
      <c r="S152" s="44"/>
    </row>
    <row r="153" spans="17:19" x14ac:dyDescent="0.3">
      <c r="Q153" s="44"/>
      <c r="R153" s="44"/>
      <c r="S153" s="44"/>
    </row>
    <row r="154" spans="17:19" x14ac:dyDescent="0.3">
      <c r="Q154" s="44"/>
      <c r="R154" s="44"/>
      <c r="S154" s="44"/>
    </row>
    <row r="155" spans="17:19" x14ac:dyDescent="0.3">
      <c r="Q155" s="44"/>
      <c r="R155" s="44"/>
      <c r="S155" s="44"/>
    </row>
    <row r="156" spans="17:19" x14ac:dyDescent="0.3">
      <c r="Q156" s="44"/>
      <c r="R156" s="44"/>
      <c r="S156" s="44"/>
    </row>
    <row r="157" spans="17:19" x14ac:dyDescent="0.3">
      <c r="Q157" s="44"/>
      <c r="R157" s="44"/>
      <c r="S157" s="44"/>
    </row>
    <row r="158" spans="17:19" x14ac:dyDescent="0.3">
      <c r="Q158" s="44"/>
      <c r="R158" s="44"/>
      <c r="S158" s="44"/>
    </row>
    <row r="159" spans="17:19" x14ac:dyDescent="0.3">
      <c r="Q159" s="44"/>
      <c r="R159" s="44"/>
      <c r="S159" s="44"/>
    </row>
    <row r="160" spans="17:19" x14ac:dyDescent="0.3">
      <c r="Q160" s="44"/>
      <c r="R160" s="44"/>
      <c r="S160" s="44"/>
    </row>
    <row r="161" spans="17:19" x14ac:dyDescent="0.3">
      <c r="Q161" s="44"/>
      <c r="R161" s="44"/>
      <c r="S161" s="44"/>
    </row>
    <row r="162" spans="17:19" x14ac:dyDescent="0.3">
      <c r="Q162" s="44"/>
      <c r="R162" s="44"/>
      <c r="S162" s="44"/>
    </row>
    <row r="163" spans="17:19" x14ac:dyDescent="0.3">
      <c r="Q163" s="44"/>
      <c r="R163" s="44"/>
      <c r="S163" s="44"/>
    </row>
    <row r="164" spans="17:19" x14ac:dyDescent="0.3">
      <c r="Q164" s="44"/>
      <c r="R164" s="44"/>
      <c r="S164" s="44"/>
    </row>
    <row r="165" spans="17:19" x14ac:dyDescent="0.3">
      <c r="Q165" s="44"/>
      <c r="R165" s="44"/>
      <c r="S165" s="44"/>
    </row>
    <row r="166" spans="17:19" x14ac:dyDescent="0.3">
      <c r="Q166" s="44"/>
      <c r="R166" s="44"/>
      <c r="S166" s="44"/>
    </row>
    <row r="167" spans="17:19" x14ac:dyDescent="0.3">
      <c r="Q167" s="44"/>
      <c r="R167" s="44"/>
      <c r="S167" s="44"/>
    </row>
    <row r="168" spans="17:19" x14ac:dyDescent="0.3">
      <c r="Q168" s="44"/>
      <c r="R168" s="44"/>
      <c r="S168" s="44"/>
    </row>
    <row r="169" spans="17:19" x14ac:dyDescent="0.3">
      <c r="Q169" s="44"/>
      <c r="R169" s="44"/>
      <c r="S169" s="44"/>
    </row>
    <row r="170" spans="17:19" x14ac:dyDescent="0.3">
      <c r="Q170" s="44"/>
      <c r="R170" s="44"/>
      <c r="S170" s="44"/>
    </row>
    <row r="171" spans="17:19" x14ac:dyDescent="0.3">
      <c r="Q171" s="44"/>
      <c r="R171" s="44"/>
      <c r="S171" s="44"/>
    </row>
    <row r="172" spans="17:19" x14ac:dyDescent="0.3">
      <c r="Q172" s="44"/>
      <c r="R172" s="44"/>
      <c r="S172" s="44"/>
    </row>
    <row r="173" spans="17:19" x14ac:dyDescent="0.3">
      <c r="Q173" s="44"/>
      <c r="R173" s="44"/>
      <c r="S173" s="44"/>
    </row>
    <row r="174" spans="17:19" x14ac:dyDescent="0.3">
      <c r="Q174" s="44"/>
      <c r="R174" s="44"/>
      <c r="S174" s="44"/>
    </row>
    <row r="175" spans="17:19" x14ac:dyDescent="0.3">
      <c r="Q175" s="44"/>
      <c r="R175" s="44"/>
      <c r="S175" s="44"/>
    </row>
    <row r="176" spans="17:19" x14ac:dyDescent="0.3">
      <c r="Q176" s="44"/>
      <c r="R176" s="44"/>
      <c r="S176" s="44"/>
    </row>
    <row r="177" spans="17:19" x14ac:dyDescent="0.3">
      <c r="Q177" s="44"/>
      <c r="R177" s="44"/>
      <c r="S177" s="44"/>
    </row>
    <row r="178" spans="17:19" x14ac:dyDescent="0.3">
      <c r="Q178" s="44"/>
      <c r="R178" s="44"/>
      <c r="S178" s="44"/>
    </row>
    <row r="179" spans="17:19" x14ac:dyDescent="0.3">
      <c r="Q179" s="44"/>
      <c r="R179" s="44"/>
      <c r="S179" s="44"/>
    </row>
    <row r="180" spans="17:19" x14ac:dyDescent="0.3">
      <c r="Q180" s="44"/>
      <c r="R180" s="44"/>
      <c r="S180" s="44"/>
    </row>
    <row r="181" spans="17:19" x14ac:dyDescent="0.3">
      <c r="Q181" s="44"/>
      <c r="R181" s="44"/>
      <c r="S181" s="44"/>
    </row>
    <row r="182" spans="17:19" x14ac:dyDescent="0.3">
      <c r="Q182" s="44"/>
      <c r="R182" s="44"/>
      <c r="S182" s="44"/>
    </row>
    <row r="183" spans="17:19" x14ac:dyDescent="0.3">
      <c r="Q183" s="44"/>
      <c r="R183" s="44"/>
      <c r="S183" s="44"/>
    </row>
    <row r="184" spans="17:19" x14ac:dyDescent="0.3">
      <c r="Q184" s="44"/>
      <c r="R184" s="44"/>
      <c r="S184" s="44"/>
    </row>
    <row r="185" spans="17:19" x14ac:dyDescent="0.3">
      <c r="Q185" s="44"/>
      <c r="R185" s="44"/>
      <c r="S185" s="44"/>
    </row>
    <row r="186" spans="17:19" x14ac:dyDescent="0.3">
      <c r="Q186" s="44"/>
      <c r="R186" s="44"/>
      <c r="S186" s="44"/>
    </row>
    <row r="187" spans="17:19" x14ac:dyDescent="0.3">
      <c r="Q187" s="44"/>
      <c r="R187" s="44"/>
      <c r="S187" s="44"/>
    </row>
    <row r="188" spans="17:19" x14ac:dyDescent="0.3">
      <c r="Q188" s="44"/>
      <c r="R188" s="44"/>
      <c r="S188" s="44"/>
    </row>
    <row r="189" spans="17:19" x14ac:dyDescent="0.3">
      <c r="Q189" s="44"/>
      <c r="R189" s="44"/>
      <c r="S189" s="44"/>
    </row>
    <row r="190" spans="17:19" x14ac:dyDescent="0.3">
      <c r="Q190" s="44"/>
      <c r="R190" s="44"/>
      <c r="S190" s="44"/>
    </row>
    <row r="191" spans="17:19" x14ac:dyDescent="0.3">
      <c r="Q191" s="44"/>
      <c r="R191" s="44"/>
      <c r="S191" s="44"/>
    </row>
    <row r="192" spans="17:19" x14ac:dyDescent="0.3">
      <c r="Q192" s="44"/>
      <c r="R192" s="44"/>
      <c r="S192" s="44"/>
    </row>
    <row r="193" spans="17:19" x14ac:dyDescent="0.3">
      <c r="Q193" s="44"/>
      <c r="R193" s="44"/>
      <c r="S193" s="44"/>
    </row>
    <row r="194" spans="17:19" x14ac:dyDescent="0.3">
      <c r="Q194" s="44"/>
      <c r="R194" s="44"/>
      <c r="S194" s="44"/>
    </row>
    <row r="195" spans="17:19" x14ac:dyDescent="0.3">
      <c r="Q195" s="44"/>
      <c r="R195" s="44"/>
      <c r="S195" s="44"/>
    </row>
    <row r="196" spans="17:19" x14ac:dyDescent="0.3">
      <c r="Q196" s="44"/>
      <c r="R196" s="44"/>
      <c r="S196" s="44"/>
    </row>
    <row r="197" spans="17:19" x14ac:dyDescent="0.3">
      <c r="Q197" s="44"/>
      <c r="R197" s="44"/>
      <c r="S197" s="44"/>
    </row>
    <row r="198" spans="17:19" x14ac:dyDescent="0.3">
      <c r="Q198" s="44"/>
      <c r="R198" s="44"/>
      <c r="S198" s="44"/>
    </row>
    <row r="199" spans="17:19" x14ac:dyDescent="0.3">
      <c r="Q199" s="44"/>
      <c r="R199" s="44"/>
      <c r="S199" s="44"/>
    </row>
    <row r="200" spans="17:19" x14ac:dyDescent="0.3">
      <c r="Q200" s="44"/>
      <c r="R200" s="44"/>
      <c r="S200" s="44"/>
    </row>
    <row r="201" spans="17:19" x14ac:dyDescent="0.3">
      <c r="Q201" s="44"/>
      <c r="R201" s="44"/>
      <c r="S201" s="44"/>
    </row>
    <row r="202" spans="17:19" x14ac:dyDescent="0.3">
      <c r="Q202" s="44"/>
      <c r="R202" s="44"/>
      <c r="S202" s="44"/>
    </row>
    <row r="203" spans="17:19" x14ac:dyDescent="0.3">
      <c r="Q203" s="44"/>
      <c r="R203" s="44"/>
      <c r="S203" s="44"/>
    </row>
    <row r="204" spans="17:19" x14ac:dyDescent="0.3">
      <c r="Q204" s="44"/>
      <c r="R204" s="44"/>
      <c r="S204" s="44"/>
    </row>
    <row r="205" spans="17:19" x14ac:dyDescent="0.3">
      <c r="Q205" s="44"/>
      <c r="R205" s="44"/>
      <c r="S205" s="44"/>
    </row>
    <row r="206" spans="17:19" x14ac:dyDescent="0.3">
      <c r="Q206" s="44"/>
      <c r="R206" s="44"/>
      <c r="S206" s="44"/>
    </row>
    <row r="207" spans="17:19" x14ac:dyDescent="0.3">
      <c r="Q207" s="44"/>
      <c r="R207" s="44"/>
      <c r="S207" s="44"/>
    </row>
    <row r="208" spans="17:19" x14ac:dyDescent="0.3">
      <c r="Q208" s="44"/>
      <c r="R208" s="44"/>
      <c r="S208" s="44"/>
    </row>
    <row r="209" spans="17:19" x14ac:dyDescent="0.3">
      <c r="Q209" s="44"/>
      <c r="R209" s="44"/>
      <c r="S209" s="44"/>
    </row>
    <row r="210" spans="17:19" x14ac:dyDescent="0.3">
      <c r="Q210" s="44"/>
      <c r="R210" s="44"/>
      <c r="S210" s="44"/>
    </row>
    <row r="211" spans="17:19" x14ac:dyDescent="0.3">
      <c r="Q211" s="44"/>
      <c r="R211" s="44"/>
      <c r="S211" s="44"/>
    </row>
    <row r="212" spans="17:19" x14ac:dyDescent="0.3">
      <c r="Q212" s="44"/>
      <c r="R212" s="44"/>
      <c r="S212" s="44"/>
    </row>
    <row r="213" spans="17:19" x14ac:dyDescent="0.3">
      <c r="Q213" s="44"/>
      <c r="R213" s="44"/>
      <c r="S213" s="44"/>
    </row>
    <row r="214" spans="17:19" x14ac:dyDescent="0.3">
      <c r="Q214" s="44"/>
      <c r="R214" s="44"/>
      <c r="S214" s="44"/>
    </row>
    <row r="215" spans="17:19" x14ac:dyDescent="0.3">
      <c r="Q215" s="44"/>
      <c r="R215" s="44"/>
      <c r="S215" s="44"/>
    </row>
    <row r="216" spans="17:19" x14ac:dyDescent="0.3">
      <c r="Q216" s="44"/>
      <c r="R216" s="44"/>
      <c r="S216" s="44"/>
    </row>
    <row r="217" spans="17:19" x14ac:dyDescent="0.3">
      <c r="Q217" s="44"/>
      <c r="R217" s="44"/>
      <c r="S217" s="44"/>
    </row>
    <row r="218" spans="17:19" x14ac:dyDescent="0.3">
      <c r="Q218" s="44"/>
      <c r="R218" s="44"/>
      <c r="S218" s="44"/>
    </row>
    <row r="219" spans="17:19" x14ac:dyDescent="0.3">
      <c r="Q219" s="44"/>
      <c r="R219" s="44"/>
      <c r="S219" s="44"/>
    </row>
    <row r="220" spans="17:19" x14ac:dyDescent="0.3">
      <c r="Q220" s="44"/>
      <c r="R220" s="44"/>
      <c r="S220" s="44"/>
    </row>
    <row r="221" spans="17:19" x14ac:dyDescent="0.3">
      <c r="Q221" s="44"/>
      <c r="R221" s="44"/>
      <c r="S221" s="44"/>
    </row>
    <row r="222" spans="17:19" x14ac:dyDescent="0.3">
      <c r="Q222" s="44"/>
      <c r="R222" s="44"/>
      <c r="S222" s="44"/>
    </row>
    <row r="223" spans="17:19" x14ac:dyDescent="0.3">
      <c r="Q223" s="44"/>
      <c r="R223" s="44"/>
      <c r="S223" s="44"/>
    </row>
    <row r="224" spans="17:19" x14ac:dyDescent="0.3">
      <c r="Q224" s="44"/>
      <c r="R224" s="44"/>
      <c r="S224" s="44"/>
    </row>
    <row r="225" spans="17:19" x14ac:dyDescent="0.3">
      <c r="Q225" s="44"/>
      <c r="R225" s="44"/>
      <c r="S225" s="44"/>
    </row>
    <row r="226" spans="17:19" x14ac:dyDescent="0.3">
      <c r="Q226" s="44"/>
      <c r="R226" s="44"/>
      <c r="S226" s="44"/>
    </row>
    <row r="227" spans="17:19" x14ac:dyDescent="0.3">
      <c r="Q227" s="44"/>
      <c r="R227" s="44"/>
      <c r="S227" s="44"/>
    </row>
    <row r="228" spans="17:19" x14ac:dyDescent="0.3">
      <c r="Q228" s="44"/>
      <c r="R228" s="44"/>
      <c r="S228" s="44"/>
    </row>
    <row r="229" spans="17:19" x14ac:dyDescent="0.3">
      <c r="Q229" s="44"/>
      <c r="R229" s="44"/>
      <c r="S229" s="44"/>
    </row>
    <row r="230" spans="17:19" x14ac:dyDescent="0.3">
      <c r="Q230" s="44"/>
      <c r="R230" s="44"/>
      <c r="S230" s="44"/>
    </row>
    <row r="231" spans="17:19" x14ac:dyDescent="0.3">
      <c r="Q231" s="44"/>
      <c r="R231" s="44"/>
      <c r="S231" s="44"/>
    </row>
    <row r="232" spans="17:19" x14ac:dyDescent="0.3">
      <c r="Q232" s="44"/>
      <c r="R232" s="44"/>
      <c r="S232" s="44"/>
    </row>
    <row r="233" spans="17:19" x14ac:dyDescent="0.3">
      <c r="Q233" s="44"/>
      <c r="R233" s="44"/>
      <c r="S233" s="44"/>
    </row>
    <row r="234" spans="17:19" x14ac:dyDescent="0.3">
      <c r="Q234" s="44"/>
      <c r="R234" s="44"/>
      <c r="S234" s="44"/>
    </row>
    <row r="235" spans="17:19" x14ac:dyDescent="0.3">
      <c r="Q235" s="44"/>
      <c r="R235" s="44"/>
      <c r="S235" s="44"/>
    </row>
    <row r="236" spans="17:19" x14ac:dyDescent="0.3">
      <c r="Q236" s="44"/>
      <c r="R236" s="44"/>
      <c r="S236" s="44"/>
    </row>
    <row r="237" spans="17:19" x14ac:dyDescent="0.3">
      <c r="Q237" s="44"/>
      <c r="R237" s="44"/>
      <c r="S237" s="44"/>
    </row>
    <row r="238" spans="17:19" x14ac:dyDescent="0.3">
      <c r="Q238" s="44"/>
      <c r="R238" s="44"/>
      <c r="S238" s="44"/>
    </row>
    <row r="239" spans="17:19" x14ac:dyDescent="0.3">
      <c r="Q239" s="44"/>
      <c r="R239" s="44"/>
      <c r="S239" s="44"/>
    </row>
    <row r="240" spans="17:19" x14ac:dyDescent="0.3">
      <c r="Q240" s="44"/>
      <c r="R240" s="44"/>
      <c r="S240" s="44"/>
    </row>
    <row r="241" spans="17:19" x14ac:dyDescent="0.3">
      <c r="Q241" s="44"/>
      <c r="R241" s="44"/>
      <c r="S241" s="44"/>
    </row>
    <row r="242" spans="17:19" x14ac:dyDescent="0.3">
      <c r="Q242" s="44"/>
      <c r="R242" s="44"/>
      <c r="S242" s="44"/>
    </row>
    <row r="243" spans="17:19" x14ac:dyDescent="0.3">
      <c r="Q243" s="44"/>
      <c r="R243" s="44"/>
      <c r="S243" s="44"/>
    </row>
    <row r="244" spans="17:19" x14ac:dyDescent="0.3">
      <c r="Q244" s="44"/>
      <c r="R244" s="44"/>
      <c r="S244" s="44"/>
    </row>
    <row r="245" spans="17:19" x14ac:dyDescent="0.3">
      <c r="Q245" s="44"/>
      <c r="R245" s="44"/>
      <c r="S245" s="44"/>
    </row>
    <row r="246" spans="17:19" x14ac:dyDescent="0.3">
      <c r="Q246" s="44"/>
      <c r="R246" s="44"/>
      <c r="S246" s="44"/>
    </row>
    <row r="247" spans="17:19" x14ac:dyDescent="0.3">
      <c r="Q247" s="44"/>
      <c r="R247" s="44"/>
      <c r="S247" s="44"/>
    </row>
    <row r="248" spans="17:19" x14ac:dyDescent="0.3">
      <c r="Q248" s="44"/>
      <c r="R248" s="44"/>
      <c r="S248" s="44"/>
    </row>
    <row r="249" spans="17:19" x14ac:dyDescent="0.3">
      <c r="Q249" s="44"/>
      <c r="R249" s="44"/>
      <c r="S249" s="44"/>
    </row>
    <row r="250" spans="17:19" x14ac:dyDescent="0.3">
      <c r="Q250" s="44"/>
      <c r="R250" s="44"/>
      <c r="S250" s="44"/>
    </row>
    <row r="251" spans="17:19" x14ac:dyDescent="0.3">
      <c r="Q251" s="44"/>
      <c r="R251" s="44"/>
      <c r="S251" s="44"/>
    </row>
    <row r="252" spans="17:19" x14ac:dyDescent="0.3">
      <c r="Q252" s="44"/>
      <c r="R252" s="44"/>
      <c r="S252" s="44"/>
    </row>
    <row r="253" spans="17:19" x14ac:dyDescent="0.3">
      <c r="Q253" s="44"/>
      <c r="R253" s="44"/>
      <c r="S253" s="44"/>
    </row>
    <row r="254" spans="17:19" x14ac:dyDescent="0.3">
      <c r="Q254" s="44"/>
      <c r="R254" s="44"/>
      <c r="S254" s="44"/>
    </row>
    <row r="255" spans="17:19" x14ac:dyDescent="0.3">
      <c r="Q255" s="44"/>
      <c r="R255" s="44"/>
      <c r="S255" s="44"/>
    </row>
    <row r="256" spans="17:19" x14ac:dyDescent="0.3">
      <c r="Q256" s="44"/>
      <c r="R256" s="44"/>
      <c r="S256" s="44"/>
    </row>
    <row r="257" spans="17:19" x14ac:dyDescent="0.3">
      <c r="Q257" s="44"/>
      <c r="R257" s="44"/>
      <c r="S257" s="44"/>
    </row>
    <row r="258" spans="17:19" x14ac:dyDescent="0.3">
      <c r="Q258" s="44"/>
      <c r="R258" s="44"/>
      <c r="S258" s="44"/>
    </row>
    <row r="259" spans="17:19" x14ac:dyDescent="0.3">
      <c r="Q259" s="44"/>
      <c r="R259" s="44"/>
      <c r="S259" s="44"/>
    </row>
    <row r="260" spans="17:19" x14ac:dyDescent="0.3">
      <c r="Q260" s="44"/>
      <c r="R260" s="44"/>
      <c r="S260" s="44"/>
    </row>
    <row r="261" spans="17:19" x14ac:dyDescent="0.3">
      <c r="Q261" s="44"/>
      <c r="R261" s="44"/>
      <c r="S261" s="44"/>
    </row>
    <row r="262" spans="17:19" x14ac:dyDescent="0.3">
      <c r="Q262" s="44"/>
      <c r="R262" s="44"/>
      <c r="S262" s="44"/>
    </row>
    <row r="263" spans="17:19" x14ac:dyDescent="0.3">
      <c r="Q263" s="44"/>
      <c r="R263" s="44"/>
      <c r="S263" s="44"/>
    </row>
    <row r="264" spans="17:19" x14ac:dyDescent="0.3">
      <c r="Q264" s="44"/>
      <c r="R264" s="44"/>
      <c r="S264" s="44"/>
    </row>
    <row r="265" spans="17:19" x14ac:dyDescent="0.3">
      <c r="Q265" s="44"/>
      <c r="R265" s="44"/>
      <c r="S265" s="44"/>
    </row>
    <row r="266" spans="17:19" x14ac:dyDescent="0.3">
      <c r="Q266" s="44"/>
      <c r="R266" s="44"/>
      <c r="S266" s="44"/>
    </row>
    <row r="267" spans="17:19" x14ac:dyDescent="0.3">
      <c r="Q267" s="44"/>
      <c r="R267" s="44"/>
      <c r="S267" s="44"/>
    </row>
    <row r="268" spans="17:19" x14ac:dyDescent="0.3">
      <c r="Q268" s="44"/>
      <c r="R268" s="44"/>
      <c r="S268" s="44"/>
    </row>
    <row r="269" spans="17:19" x14ac:dyDescent="0.3">
      <c r="Q269" s="44"/>
      <c r="R269" s="44"/>
      <c r="S269" s="44"/>
    </row>
    <row r="270" spans="17:19" x14ac:dyDescent="0.3">
      <c r="Q270" s="44"/>
      <c r="R270" s="44"/>
      <c r="S270" s="44"/>
    </row>
    <row r="271" spans="17:19" x14ac:dyDescent="0.3">
      <c r="Q271" s="44"/>
      <c r="R271" s="44"/>
      <c r="S271" s="44"/>
    </row>
    <row r="272" spans="17:19" x14ac:dyDescent="0.3">
      <c r="Q272" s="44"/>
      <c r="R272" s="44"/>
      <c r="S272" s="44"/>
    </row>
    <row r="273" spans="17:19" x14ac:dyDescent="0.3">
      <c r="Q273" s="44"/>
      <c r="R273" s="44"/>
      <c r="S273" s="44"/>
    </row>
    <row r="274" spans="17:19" x14ac:dyDescent="0.3">
      <c r="Q274" s="44"/>
      <c r="R274" s="44"/>
      <c r="S274" s="44"/>
    </row>
    <row r="275" spans="17:19" x14ac:dyDescent="0.3">
      <c r="Q275" s="44"/>
      <c r="R275" s="44"/>
      <c r="S275" s="44"/>
    </row>
    <row r="276" spans="17:19" x14ac:dyDescent="0.3">
      <c r="Q276" s="44"/>
      <c r="R276" s="44"/>
      <c r="S276" s="44"/>
    </row>
    <row r="277" spans="17:19" x14ac:dyDescent="0.3">
      <c r="Q277" s="44"/>
      <c r="R277" s="44"/>
      <c r="S277" s="44"/>
    </row>
    <row r="278" spans="17:19" x14ac:dyDescent="0.3">
      <c r="Q278" s="44"/>
      <c r="R278" s="44"/>
      <c r="S278" s="44"/>
    </row>
    <row r="279" spans="17:19" x14ac:dyDescent="0.3">
      <c r="Q279" s="44"/>
      <c r="R279" s="44"/>
      <c r="S279" s="44"/>
    </row>
    <row r="280" spans="17:19" x14ac:dyDescent="0.3">
      <c r="Q280" s="44"/>
      <c r="R280" s="44"/>
      <c r="S280" s="44"/>
    </row>
    <row r="281" spans="17:19" x14ac:dyDescent="0.3">
      <c r="Q281" s="44"/>
      <c r="R281" s="44"/>
      <c r="S281" s="44"/>
    </row>
    <row r="282" spans="17:19" x14ac:dyDescent="0.3">
      <c r="Q282" s="44"/>
      <c r="R282" s="44"/>
      <c r="S282" s="44"/>
    </row>
    <row r="283" spans="17:19" x14ac:dyDescent="0.3">
      <c r="Q283" s="44"/>
      <c r="R283" s="44"/>
      <c r="S283" s="44"/>
    </row>
    <row r="284" spans="17:19" x14ac:dyDescent="0.3">
      <c r="Q284" s="44"/>
      <c r="R284" s="44"/>
      <c r="S284" s="44"/>
    </row>
    <row r="285" spans="17:19" x14ac:dyDescent="0.3">
      <c r="Q285" s="44"/>
      <c r="R285" s="44"/>
      <c r="S285" s="44"/>
    </row>
    <row r="286" spans="17:19" x14ac:dyDescent="0.3">
      <c r="Q286" s="44"/>
      <c r="R286" s="44"/>
      <c r="S286" s="44"/>
    </row>
    <row r="287" spans="17:19" x14ac:dyDescent="0.3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4.4" x14ac:dyDescent="0.3"/>
  <cols>
    <col min="1" max="2" width="9.109375" customWidth="1"/>
    <col min="3" max="3" width="2.88671875" style="33" customWidth="1"/>
    <col min="6" max="6" width="2.88671875" style="33" customWidth="1"/>
    <col min="9" max="9" width="2.88671875" style="33" customWidth="1"/>
    <col min="12" max="12" width="2.88671875" style="33" customWidth="1"/>
    <col min="15" max="15" width="2.88671875" style="33" customWidth="1"/>
    <col min="18" max="18" width="2.88671875" customWidth="1"/>
    <col min="21" max="21" width="2.88671875" style="33" customWidth="1"/>
    <col min="24" max="24" width="9" style="33" customWidth="1"/>
    <col min="27" max="27" width="2.88671875" style="33" customWidth="1"/>
    <col min="28" max="29" width="9.109375" customWidth="1"/>
    <col min="30" max="30" width="2.88671875" style="33" customWidth="1"/>
    <col min="33" max="33" width="2.88671875" style="33" customWidth="1"/>
    <col min="36" max="36" width="2.88671875" customWidth="1"/>
    <col min="39" max="39" width="2.88671875" customWidth="1"/>
    <col min="41" max="41" width="9.109375" customWidth="1"/>
    <col min="42" max="42" width="2.88671875" customWidth="1"/>
    <col min="45" max="45" width="2.6640625" customWidth="1"/>
  </cols>
  <sheetData>
    <row r="1" spans="1:47" ht="30" customHeight="1" x14ac:dyDescent="0.3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3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3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3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3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3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3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3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3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3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3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3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3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3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3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3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3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3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3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3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3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3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3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3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3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3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3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3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3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3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3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3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3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3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3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3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3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3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3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3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3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3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3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3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3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3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3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3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3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3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3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3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3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3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3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3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3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3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3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3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3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3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3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3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3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3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3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3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3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3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3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3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3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3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3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3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3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3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3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3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3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3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3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3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3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3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3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3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3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3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3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3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3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3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3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3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3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3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3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3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3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3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3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3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3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3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3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3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3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3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3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3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3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3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3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3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3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3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3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3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3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3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3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3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3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3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3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3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3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3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3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3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3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3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3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3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3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3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3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3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3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3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3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3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3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3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3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3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3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3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3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3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3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3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3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3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3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3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3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3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3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3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3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3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3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3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3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3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3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3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3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3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3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3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3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3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3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3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3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3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3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3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3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3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3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3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3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3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3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3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3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3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3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3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3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3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3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3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3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3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3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3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3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3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3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3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3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3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3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3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3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3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4.4" x14ac:dyDescent="0.3"/>
  <cols>
    <col min="3" max="3" width="2.88671875" customWidth="1"/>
    <col min="6" max="6" width="2.88671875" customWidth="1"/>
    <col min="9" max="9" width="2.88671875" customWidth="1"/>
    <col min="12" max="12" width="2.88671875" customWidth="1"/>
    <col min="15" max="15" width="2.88671875" customWidth="1"/>
    <col min="18" max="18" width="2.88671875" customWidth="1"/>
    <col min="21" max="21" width="3.44140625" customWidth="1"/>
    <col min="23" max="23" width="9.109375" customWidth="1"/>
    <col min="24" max="24" width="8.5546875" customWidth="1"/>
    <col min="27" max="27" width="2.88671875" customWidth="1"/>
    <col min="30" max="30" width="2.88671875" customWidth="1"/>
    <col min="33" max="33" width="2.88671875" customWidth="1"/>
    <col min="36" max="36" width="2.88671875" customWidth="1"/>
    <col min="39" max="39" width="2.88671875" customWidth="1"/>
    <col min="42" max="42" width="2.88671875" customWidth="1"/>
    <col min="45" max="45" width="2.88671875" customWidth="1"/>
  </cols>
  <sheetData>
    <row r="1" spans="1:47" ht="30" customHeight="1" x14ac:dyDescent="0.3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3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3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3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3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3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3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3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3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3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3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3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3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3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3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3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3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3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3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3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3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3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3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3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3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3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3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3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3">
      <c r="X84" s="39"/>
      <c r="AH84" s="63">
        <v>20.100000000000001</v>
      </c>
      <c r="AI84" s="63">
        <v>7</v>
      </c>
    </row>
    <row r="85" spans="10:35" x14ac:dyDescent="0.3">
      <c r="X85" s="39"/>
      <c r="AH85" s="63">
        <v>20.2</v>
      </c>
      <c r="AI85" s="63">
        <v>7</v>
      </c>
    </row>
    <row r="86" spans="10:35" x14ac:dyDescent="0.3">
      <c r="X86" s="39"/>
      <c r="AH86" s="63">
        <v>20.3</v>
      </c>
      <c r="AI86" s="63">
        <v>6</v>
      </c>
    </row>
    <row r="87" spans="10:35" x14ac:dyDescent="0.3">
      <c r="X87" s="39"/>
      <c r="AH87" s="63">
        <v>20.399999999999999</v>
      </c>
      <c r="AI87" s="63">
        <v>6</v>
      </c>
    </row>
    <row r="88" spans="10:35" x14ac:dyDescent="0.3">
      <c r="X88" s="39"/>
      <c r="AH88" s="63">
        <v>20.5</v>
      </c>
      <c r="AI88" s="63">
        <v>6</v>
      </c>
    </row>
    <row r="89" spans="10:35" x14ac:dyDescent="0.3">
      <c r="X89" s="39"/>
      <c r="AH89" s="63">
        <v>20.6</v>
      </c>
      <c r="AI89" s="63">
        <v>5</v>
      </c>
    </row>
    <row r="90" spans="10:35" x14ac:dyDescent="0.3">
      <c r="X90" s="39"/>
      <c r="AH90" s="63">
        <v>20.7</v>
      </c>
      <c r="AI90" s="63">
        <v>5</v>
      </c>
    </row>
    <row r="91" spans="10:35" x14ac:dyDescent="0.3">
      <c r="X91" s="39"/>
      <c r="AH91" s="63">
        <v>20.8</v>
      </c>
      <c r="AI91" s="63">
        <v>5</v>
      </c>
    </row>
    <row r="92" spans="10:35" x14ac:dyDescent="0.3">
      <c r="X92" s="39"/>
      <c r="AH92" s="63">
        <v>20.9</v>
      </c>
      <c r="AI92" s="63">
        <v>4</v>
      </c>
    </row>
    <row r="93" spans="10:35" x14ac:dyDescent="0.3">
      <c r="X93" s="39"/>
      <c r="AH93" s="63">
        <v>21</v>
      </c>
      <c r="AI93" s="63">
        <v>4</v>
      </c>
    </row>
    <row r="94" spans="10:35" x14ac:dyDescent="0.3">
      <c r="X94" s="39"/>
      <c r="AH94" s="63">
        <v>21.1</v>
      </c>
      <c r="AI94" s="63">
        <v>4</v>
      </c>
    </row>
    <row r="95" spans="10:35" x14ac:dyDescent="0.3">
      <c r="X95" s="39"/>
      <c r="AH95" s="63">
        <v>21.2</v>
      </c>
      <c r="AI95" s="63">
        <v>3</v>
      </c>
    </row>
    <row r="96" spans="10:35" x14ac:dyDescent="0.3">
      <c r="X96" s="39"/>
      <c r="AH96" s="63">
        <v>21.3</v>
      </c>
      <c r="AI96" s="63">
        <v>3</v>
      </c>
    </row>
    <row r="97" spans="34:35" x14ac:dyDescent="0.3">
      <c r="AH97" s="63">
        <v>21.4</v>
      </c>
      <c r="AI97" s="63">
        <v>3</v>
      </c>
    </row>
    <row r="98" spans="34:35" x14ac:dyDescent="0.3">
      <c r="AH98" s="63">
        <v>21.5</v>
      </c>
      <c r="AI98" s="63">
        <v>2</v>
      </c>
    </row>
    <row r="99" spans="34:35" x14ac:dyDescent="0.3">
      <c r="AH99" s="63">
        <v>21.6</v>
      </c>
      <c r="AI99" s="63">
        <v>2</v>
      </c>
    </row>
    <row r="100" spans="34:35" x14ac:dyDescent="0.3">
      <c r="AH100" s="63">
        <v>21.7</v>
      </c>
      <c r="AI100" s="63">
        <v>2</v>
      </c>
    </row>
    <row r="101" spans="34:35" x14ac:dyDescent="0.3">
      <c r="AH101" s="63">
        <v>21.8</v>
      </c>
      <c r="AI101" s="63">
        <v>1</v>
      </c>
    </row>
    <row r="102" spans="34:35" x14ac:dyDescent="0.3">
      <c r="AH102" s="63">
        <v>21.9</v>
      </c>
      <c r="AI102" s="63">
        <v>1</v>
      </c>
    </row>
    <row r="103" spans="34:35" x14ac:dyDescent="0.3">
      <c r="AH103" s="63">
        <v>22</v>
      </c>
      <c r="AI103" s="63">
        <v>1</v>
      </c>
    </row>
    <row r="104" spans="34:35" x14ac:dyDescent="0.3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 Windows</cp:lastModifiedBy>
  <cp:lastPrinted>2021-01-21T18:11:12Z</cp:lastPrinted>
  <dcterms:created xsi:type="dcterms:W3CDTF">2017-03-11T12:21:49Z</dcterms:created>
  <dcterms:modified xsi:type="dcterms:W3CDTF">2021-02-01T09:27:32Z</dcterms:modified>
</cp:coreProperties>
</file>